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Q:\GFMINKUNS\Geschäftsfelder\Geschäftskunden\Datentransfer_GK_FK\GK_FK\00_Archiv\05_Beratung und Verkauf\05_Internet und Intranet\Internet\Tool-Box\Toolbox ohne Jahreszahlen\deutsch\xlsx\"/>
    </mc:Choice>
  </mc:AlternateContent>
  <bookViews>
    <workbookView xWindow="390" yWindow="45" windowWidth="14505" windowHeight="9735" tabRatio="896"/>
  </bookViews>
  <sheets>
    <sheet name="Beurteilung Investition" sheetId="15" r:id="rId1"/>
  </sheets>
  <definedNames>
    <definedName name="_xlnm.Print_Area" localSheetId="0">'Beurteilung Investition'!$A$1:$C$70</definedName>
  </definedNames>
  <calcPr calcId="162913"/>
</workbook>
</file>

<file path=xl/calcChain.xml><?xml version="1.0" encoding="utf-8"?>
<calcChain xmlns="http://schemas.openxmlformats.org/spreadsheetml/2006/main">
  <c r="B38" i="15" l="1"/>
  <c r="C38" i="15"/>
  <c r="C40" i="15"/>
  <c r="C42" i="15" s="1"/>
  <c r="B32" i="15"/>
  <c r="C32" i="15"/>
  <c r="C23" i="15"/>
  <c r="C60" i="15" s="1"/>
  <c r="C35" i="15"/>
  <c r="C52" i="15"/>
  <c r="C54" i="15"/>
  <c r="C66" i="15"/>
  <c r="C65" i="15"/>
  <c r="C64" i="15"/>
  <c r="C63" i="15" s="1"/>
  <c r="C44" i="15"/>
  <c r="C46" i="15" l="1"/>
  <c r="C53" i="15"/>
  <c r="C55" i="15" s="1"/>
  <c r="C69" i="15"/>
  <c r="C68" i="15"/>
  <c r="C70" i="15" s="1"/>
  <c r="C50" i="15"/>
</calcChain>
</file>

<file path=xl/comments1.xml><?xml version="1.0" encoding="utf-8"?>
<comments xmlns="http://schemas.openxmlformats.org/spreadsheetml/2006/main">
  <authors>
    <author>CW</author>
    <author xml:space="preserve"> </author>
  </authors>
  <commentList>
    <comment ref="C28" authorId="0" shapeId="0">
      <text>
        <r>
          <rPr>
            <b/>
            <sz val="8"/>
            <color indexed="81"/>
            <rFont val="Tahoma"/>
          </rPr>
          <t>Geben Sie Kosten immer mit einem negativen Vorzeichen ein, z.B. -200</t>
        </r>
        <r>
          <rPr>
            <sz val="8"/>
            <color indexed="81"/>
            <rFont val="Tahoma"/>
          </rPr>
          <t xml:space="preserve">
</t>
        </r>
      </text>
    </comment>
    <comment ref="C37" authorId="1" shapeId="0">
      <text>
        <r>
          <rPr>
            <b/>
            <sz val="8"/>
            <color indexed="81"/>
            <rFont val="Tahoma"/>
          </rPr>
          <t>Geben Sie das Kostensenkungspotenzial ohne Vorzeichen ein, z.B. 50</t>
        </r>
      </text>
    </comment>
  </commentList>
</comments>
</file>

<file path=xl/sharedStrings.xml><?xml version="1.0" encoding="utf-8"?>
<sst xmlns="http://schemas.openxmlformats.org/spreadsheetml/2006/main" count="63" uniqueCount="50">
  <si>
    <t>Steuern</t>
  </si>
  <si>
    <t>jährlich</t>
  </si>
  <si>
    <t>Kostensenkungspotenzial durch Investition</t>
  </si>
  <si>
    <t>Personal</t>
  </si>
  <si>
    <t>Material</t>
  </si>
  <si>
    <t>Sonstige Betriebskosten</t>
  </si>
  <si>
    <t>Investitionskosten</t>
  </si>
  <si>
    <t>einmalig</t>
  </si>
  <si>
    <t>Tragbarkeitsrechnung</t>
  </si>
  <si>
    <t>Tsd. CHF</t>
  </si>
  <si>
    <t>Fremdkaptial</t>
  </si>
  <si>
    <t>Laufzeit in Jahren</t>
  </si>
  <si>
    <t>Jahre</t>
  </si>
  <si>
    <t>Zinssatz jährlich</t>
  </si>
  <si>
    <t>%</t>
  </si>
  <si>
    <t>Unterhalts- / Reparatur- und Ersatzaufwand</t>
  </si>
  <si>
    <t>Rendite Investition</t>
  </si>
  <si>
    <t>Bei unserer Renditeerwartung von ...</t>
  </si>
  <si>
    <t>Aufgrund der Konditionen der Fremdfinanzierung ist mit einer jährlichen Annuität (Zinsen, Tilgung) von ... zu rechnen</t>
  </si>
  <si>
    <t>Beurteilung Investition</t>
  </si>
  <si>
    <t>Dieser Annuität steht ein Free Cash Flow von ... gegenüber</t>
  </si>
  <si>
    <t>Finanzierung</t>
  </si>
  <si>
    <t>Maximale Investitionskosten</t>
  </si>
  <si>
    <t>Beschreibung</t>
  </si>
  <si>
    <t>Reinvestitionen</t>
  </si>
  <si>
    <t>Steuern Kostensenkungspotenzial</t>
  </si>
  <si>
    <t>Gegenüber den geplanten Investitionskosten von ...</t>
  </si>
  <si>
    <t>Eigenkaptial</t>
  </si>
  <si>
    <t xml:space="preserve">Werte in Tsd. CHF </t>
  </si>
  <si>
    <t>Free Cash Flow und Rentabilität</t>
  </si>
  <si>
    <r>
      <t xml:space="preserve">Zeigen Sie nachfolgend auf, welchen </t>
    </r>
    <r>
      <rPr>
        <b/>
        <sz val="12"/>
        <rFont val="Arial"/>
        <family val="2"/>
      </rPr>
      <t>zusätzlichen</t>
    </r>
    <r>
      <rPr>
        <sz val="12"/>
        <rFont val="Arial"/>
        <family val="2"/>
      </rPr>
      <t xml:space="preserve"> Umsatz, </t>
    </r>
    <r>
      <rPr>
        <b/>
        <sz val="12"/>
        <rFont val="Arial"/>
        <family val="2"/>
      </rPr>
      <t>zusätzliche</t>
    </r>
    <r>
      <rPr>
        <sz val="12"/>
        <rFont val="Arial"/>
        <family val="2"/>
      </rPr>
      <t xml:space="preserve"> Ausgaben und Kostenersparnisse Sie aufgrund der Investition </t>
    </r>
    <r>
      <rPr>
        <b/>
        <sz val="12"/>
        <rFont val="Arial"/>
        <family val="2"/>
      </rPr>
      <t xml:space="preserve">im Normaljahr </t>
    </r>
    <r>
      <rPr>
        <sz val="12"/>
        <rFont val="Arial"/>
        <family val="2"/>
      </rPr>
      <t>erwarten.</t>
    </r>
  </si>
  <si>
    <t>Ausgaben gesamt, zusätzlich aufgrund der Investition</t>
  </si>
  <si>
    <t>Kostensenkungspotenzial nach Steuern, aufgrund der Investition</t>
  </si>
  <si>
    <t>Projektname</t>
  </si>
  <si>
    <t>... und obiger Free Cash Flows sollte die Investition maximal ... kosten.</t>
  </si>
  <si>
    <t>... ergibt sich dadurch eine (+) Reserve bzw. sind die Investitionskosten um ... zu hoch (-)</t>
  </si>
  <si>
    <t xml:space="preserve"> Daraus resultiert eine (-) Deckungslücke bzw. ein (+) Überschuss</t>
  </si>
  <si>
    <t>Realisation im Jahr:</t>
  </si>
  <si>
    <t>Wir streben folgende jährliche Rendite für unsere Investitionen an:</t>
  </si>
  <si>
    <t>Gesamtkosten der Investition in Tsd. CHF:</t>
  </si>
  <si>
    <t>Betrag Fremdfinanzierung in Tsd. CHF:</t>
  </si>
  <si>
    <t>Laufzeit der Fremdfinanzierung in Jahren:</t>
  </si>
  <si>
    <t>Jährliche Zinskosten Fremdfinanzierung in %:</t>
  </si>
  <si>
    <t>Gewinnsteuersatz:</t>
  </si>
  <si>
    <t>Projekt:</t>
  </si>
  <si>
    <t>Zusätzlicher Umsatz aufgrund der Investition</t>
  </si>
  <si>
    <t>Zusätzliche Ausgaben aufgrund der Investition</t>
  </si>
  <si>
    <t>Firma</t>
  </si>
  <si>
    <t>Verfasser</t>
  </si>
  <si>
    <t>Free Cash Flow (vor Zinsen), zusätzlich aufgrund der Investition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</si>
</sst>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5" formatCode="_-* #,##0.00_-;\-* #,##0.00_-;_-* &quot;-&quot;??_-;_-@_-"/>
    <numFmt numFmtId="186" formatCode="0.0%"/>
    <numFmt numFmtId="204" formatCode="_-* #,##0_-;\-* #,##0_-;_-* &quot;-&quot;??_-;_-@_-"/>
  </numFmts>
  <fonts count="12">
    <font>
      <sz val="9"/>
      <name val="Geneva"/>
    </font>
    <font>
      <sz val="9"/>
      <name val="Geneva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8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78">
    <xf numFmtId="0" fontId="0" fillId="0" borderId="0" xfId="0"/>
    <xf numFmtId="0" fontId="3" fillId="0" borderId="0" xfId="3" applyFont="1" applyAlignment="1">
      <alignment horizontal="left"/>
    </xf>
    <xf numFmtId="0" fontId="2" fillId="0" borderId="0" xfId="3" applyAlignment="1">
      <alignment horizontal="center"/>
    </xf>
    <xf numFmtId="0" fontId="2" fillId="0" borderId="0" xfId="3"/>
    <xf numFmtId="0" fontId="4" fillId="0" borderId="0" xfId="3" applyFont="1"/>
    <xf numFmtId="0" fontId="2" fillId="0" borderId="1" xfId="3" applyBorder="1"/>
    <xf numFmtId="0" fontId="2" fillId="0" borderId="1" xfId="3" applyBorder="1" applyAlignment="1">
      <alignment horizontal="center"/>
    </xf>
    <xf numFmtId="0" fontId="2" fillId="0" borderId="2" xfId="3" applyBorder="1" applyAlignment="1">
      <alignment horizontal="left" indent="1"/>
    </xf>
    <xf numFmtId="0" fontId="2" fillId="0" borderId="2" xfId="3" applyBorder="1" applyAlignment="1">
      <alignment horizontal="center"/>
    </xf>
    <xf numFmtId="3" fontId="2" fillId="0" borderId="1" xfId="3" applyNumberFormat="1" applyBorder="1"/>
    <xf numFmtId="0" fontId="4" fillId="0" borderId="1" xfId="3" applyFont="1" applyBorder="1"/>
    <xf numFmtId="0" fontId="4" fillId="0" borderId="1" xfId="3" applyFont="1" applyBorder="1" applyAlignment="1">
      <alignment horizontal="center"/>
    </xf>
    <xf numFmtId="3" fontId="4" fillId="0" borderId="1" xfId="3" applyNumberFormat="1" applyFont="1" applyBorder="1"/>
    <xf numFmtId="0" fontId="2" fillId="0" borderId="2" xfId="3" applyBorder="1"/>
    <xf numFmtId="9" fontId="2" fillId="0" borderId="2" xfId="3" applyNumberFormat="1" applyBorder="1" applyAlignment="1">
      <alignment horizontal="center"/>
    </xf>
    <xf numFmtId="9" fontId="2" fillId="0" borderId="1" xfId="3" applyNumberFormat="1" applyBorder="1" applyAlignment="1">
      <alignment horizontal="center"/>
    </xf>
    <xf numFmtId="9" fontId="4" fillId="0" borderId="1" xfId="3" applyNumberFormat="1" applyFont="1" applyBorder="1" applyAlignment="1">
      <alignment horizontal="center"/>
    </xf>
    <xf numFmtId="0" fontId="2" fillId="0" borderId="1" xfId="3" applyBorder="1" applyAlignment="1">
      <alignment horizontal="left" indent="1"/>
    </xf>
    <xf numFmtId="0" fontId="4" fillId="0" borderId="2" xfId="3" quotePrefix="1" applyFont="1" applyBorder="1"/>
    <xf numFmtId="0" fontId="4" fillId="0" borderId="2" xfId="3" applyFont="1" applyBorder="1" applyAlignment="1">
      <alignment horizontal="center"/>
    </xf>
    <xf numFmtId="3" fontId="4" fillId="0" borderId="2" xfId="3" applyNumberFormat="1" applyFont="1" applyBorder="1"/>
    <xf numFmtId="2" fontId="2" fillId="0" borderId="0" xfId="3" applyNumberFormat="1"/>
    <xf numFmtId="0" fontId="2" fillId="0" borderId="3" xfId="3" applyBorder="1"/>
    <xf numFmtId="0" fontId="2" fillId="0" borderId="4" xfId="3" applyBorder="1"/>
    <xf numFmtId="0" fontId="5" fillId="0" borderId="0" xfId="3" applyFont="1"/>
    <xf numFmtId="0" fontId="5" fillId="0" borderId="0" xfId="3" applyFont="1" applyAlignment="1">
      <alignment horizontal="center"/>
    </xf>
    <xf numFmtId="0" fontId="2" fillId="0" borderId="0" xfId="3" applyFill="1" applyAlignment="1">
      <alignment horizontal="center"/>
    </xf>
    <xf numFmtId="0" fontId="2" fillId="0" borderId="0" xfId="3" applyFill="1"/>
    <xf numFmtId="0" fontId="2" fillId="0" borderId="0" xfId="3" applyAlignment="1">
      <alignment vertical="top"/>
    </xf>
    <xf numFmtId="0" fontId="7" fillId="0" borderId="0" xfId="0" applyFont="1"/>
    <xf numFmtId="0" fontId="4" fillId="0" borderId="0" xfId="3" applyFont="1" applyAlignment="1">
      <alignment horizontal="left"/>
    </xf>
    <xf numFmtId="0" fontId="2" fillId="0" borderId="3" xfId="3" applyBorder="1" applyAlignment="1">
      <alignment vertical="top" wrapText="1"/>
    </xf>
    <xf numFmtId="0" fontId="2" fillId="0" borderId="1" xfId="3" applyBorder="1" applyAlignment="1">
      <alignment horizontal="center" vertical="top" wrapText="1"/>
    </xf>
    <xf numFmtId="0" fontId="2" fillId="0" borderId="0" xfId="3" applyAlignment="1">
      <alignment vertical="top" wrapText="1"/>
    </xf>
    <xf numFmtId="0" fontId="6" fillId="0" borderId="1" xfId="3" applyFont="1" applyBorder="1"/>
    <xf numFmtId="0" fontId="6" fillId="0" borderId="1" xfId="3" applyFont="1" applyBorder="1" applyAlignment="1">
      <alignment horizontal="center"/>
    </xf>
    <xf numFmtId="0" fontId="6" fillId="0" borderId="0" xfId="3" applyFont="1"/>
    <xf numFmtId="0" fontId="8" fillId="0" borderId="0" xfId="3" applyFont="1"/>
    <xf numFmtId="0" fontId="4" fillId="0" borderId="2" xfId="3" applyFont="1" applyBorder="1"/>
    <xf numFmtId="0" fontId="2" fillId="0" borderId="0" xfId="3" applyBorder="1"/>
    <xf numFmtId="0" fontId="2" fillId="0" borderId="0" xfId="3" applyBorder="1" applyAlignment="1">
      <alignment horizontal="center"/>
    </xf>
    <xf numFmtId="3" fontId="2" fillId="0" borderId="0" xfId="3" applyNumberFormat="1" applyBorder="1"/>
    <xf numFmtId="0" fontId="2" fillId="0" borderId="5" xfId="3" applyBorder="1" applyAlignment="1">
      <alignment horizontal="center"/>
    </xf>
    <xf numFmtId="3" fontId="2" fillId="0" borderId="5" xfId="3" applyNumberFormat="1" applyBorder="1"/>
    <xf numFmtId="0" fontId="8" fillId="0" borderId="0" xfId="3" applyFont="1" applyAlignment="1">
      <alignment horizontal="center"/>
    </xf>
    <xf numFmtId="0" fontId="2" fillId="0" borderId="1" xfId="3" applyFont="1" applyBorder="1" applyAlignment="1">
      <alignment vertical="top" wrapText="1"/>
    </xf>
    <xf numFmtId="0" fontId="2" fillId="0" borderId="2" xfId="3" applyFont="1" applyBorder="1" applyAlignment="1">
      <alignment vertical="top" wrapText="1"/>
    </xf>
    <xf numFmtId="0" fontId="2" fillId="0" borderId="2" xfId="3" applyBorder="1" applyAlignment="1">
      <alignment horizontal="center" vertical="top" wrapText="1"/>
    </xf>
    <xf numFmtId="0" fontId="2" fillId="0" borderId="3" xfId="3" applyBorder="1" applyAlignment="1">
      <alignment horizontal="left" indent="1"/>
    </xf>
    <xf numFmtId="186" fontId="2" fillId="0" borderId="0" xfId="2" applyNumberFormat="1" applyFont="1" applyFill="1" applyBorder="1" applyAlignment="1">
      <alignment horizontal="left"/>
    </xf>
    <xf numFmtId="186" fontId="2" fillId="0" borderId="0" xfId="2" applyNumberFormat="1" applyFont="1" applyFill="1" applyBorder="1"/>
    <xf numFmtId="0" fontId="4" fillId="0" borderId="0" xfId="3" applyFont="1" applyAlignment="1">
      <alignment horizontal="right"/>
    </xf>
    <xf numFmtId="0" fontId="2" fillId="2" borderId="6" xfId="3" applyFill="1" applyBorder="1"/>
    <xf numFmtId="0" fontId="4" fillId="0" borderId="6" xfId="3" applyFont="1" applyFill="1" applyBorder="1" applyAlignment="1">
      <alignment horizontal="center"/>
    </xf>
    <xf numFmtId="0" fontId="4" fillId="0" borderId="7" xfId="3" applyFont="1" applyFill="1" applyBorder="1"/>
    <xf numFmtId="0" fontId="4" fillId="0" borderId="8" xfId="3" applyFont="1" applyFill="1" applyBorder="1" applyAlignment="1">
      <alignment horizontal="center"/>
    </xf>
    <xf numFmtId="0" fontId="2" fillId="2" borderId="7" xfId="3" applyFill="1" applyBorder="1" applyAlignment="1" applyProtection="1">
      <alignment horizontal="left"/>
      <protection locked="0"/>
    </xf>
    <xf numFmtId="204" fontId="4" fillId="2" borderId="1" xfId="1" applyNumberFormat="1" applyFont="1" applyFill="1" applyBorder="1" applyProtection="1">
      <protection locked="0"/>
    </xf>
    <xf numFmtId="204" fontId="2" fillId="2" borderId="1" xfId="1" applyNumberFormat="1" applyFont="1" applyFill="1" applyBorder="1" applyProtection="1">
      <protection locked="0"/>
    </xf>
    <xf numFmtId="204" fontId="2" fillId="0" borderId="1" xfId="1" applyNumberFormat="1" applyFont="1" applyBorder="1"/>
    <xf numFmtId="204" fontId="2" fillId="2" borderId="2" xfId="1" applyNumberFormat="1" applyFont="1" applyFill="1" applyBorder="1" applyProtection="1">
      <protection locked="0"/>
    </xf>
    <xf numFmtId="204" fontId="4" fillId="0" borderId="1" xfId="1" applyNumberFormat="1" applyFont="1" applyBorder="1"/>
    <xf numFmtId="204" fontId="2" fillId="0" borderId="2" xfId="1" applyNumberFormat="1" applyFont="1" applyBorder="1"/>
    <xf numFmtId="204" fontId="6" fillId="0" borderId="1" xfId="1" applyNumberFormat="1" applyFont="1" applyBorder="1"/>
    <xf numFmtId="204" fontId="2" fillId="0" borderId="1" xfId="1" applyNumberFormat="1" applyFont="1" applyBorder="1" applyAlignment="1">
      <alignment vertical="top" wrapText="1"/>
    </xf>
    <xf numFmtId="204" fontId="2" fillId="0" borderId="2" xfId="1" applyNumberFormat="1" applyFont="1" applyBorder="1" applyAlignment="1">
      <alignment vertical="top" wrapText="1"/>
    </xf>
    <xf numFmtId="0" fontId="2" fillId="2" borderId="8" xfId="3" applyFill="1" applyBorder="1" applyAlignment="1" applyProtection="1">
      <alignment horizontal="left"/>
      <protection locked="0"/>
    </xf>
    <xf numFmtId="186" fontId="2" fillId="2" borderId="8" xfId="3" applyNumberFormat="1" applyFill="1" applyBorder="1" applyAlignment="1" applyProtection="1">
      <alignment horizontal="right"/>
      <protection locked="0"/>
    </xf>
    <xf numFmtId="204" fontId="2" fillId="2" borderId="8" xfId="1" applyNumberFormat="1" applyFont="1" applyFill="1" applyBorder="1" applyAlignment="1" applyProtection="1">
      <alignment horizontal="left"/>
      <protection locked="0"/>
    </xf>
    <xf numFmtId="10" fontId="2" fillId="2" borderId="8" xfId="2" applyNumberFormat="1" applyFont="1" applyFill="1" applyBorder="1" applyAlignment="1" applyProtection="1">
      <alignment horizontal="right"/>
      <protection locked="0"/>
    </xf>
    <xf numFmtId="10" fontId="2" fillId="0" borderId="1" xfId="2" applyNumberFormat="1" applyFont="1" applyBorder="1"/>
    <xf numFmtId="10" fontId="4" fillId="0" borderId="1" xfId="2" applyNumberFormat="1" applyFont="1" applyBorder="1"/>
    <xf numFmtId="10" fontId="2" fillId="0" borderId="1" xfId="3" applyNumberFormat="1" applyBorder="1"/>
    <xf numFmtId="0" fontId="6" fillId="2" borderId="0" xfId="4" applyFont="1" applyFill="1" applyProtection="1">
      <protection locked="0"/>
    </xf>
    <xf numFmtId="0" fontId="6" fillId="0" borderId="0" xfId="3" applyFont="1" applyAlignment="1">
      <alignment horizontal="left" vertical="top"/>
    </xf>
    <xf numFmtId="0" fontId="11" fillId="0" borderId="9" xfId="3" applyFont="1" applyBorder="1" applyAlignment="1">
      <alignment horizontal="left" vertical="top" wrapText="1"/>
    </xf>
    <xf numFmtId="0" fontId="11" fillId="0" borderId="10" xfId="3" applyFont="1" applyBorder="1" applyAlignment="1">
      <alignment horizontal="left" vertical="top" wrapText="1"/>
    </xf>
    <xf numFmtId="0" fontId="11" fillId="0" borderId="11" xfId="3" applyFont="1" applyBorder="1" applyAlignment="1">
      <alignment horizontal="left" vertical="top" wrapText="1"/>
    </xf>
  </cellXfs>
  <cellStyles count="5">
    <cellStyle name="Komma" xfId="1" builtinId="3"/>
    <cellStyle name="Prozent" xfId="2" builtinId="5"/>
    <cellStyle name="Standard" xfId="0" builtinId="0"/>
    <cellStyle name="Standard_BEKB KMU-Businessplan" xfId="3"/>
    <cellStyle name="Standard_BEKB KMU-Businessplan 2.1 Planerfolgsrechnung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4248150</xdr:colOff>
      <xdr:row>0</xdr:row>
      <xdr:rowOff>0</xdr:rowOff>
    </xdr:from>
    <xdr:to>
      <xdr:col>3</xdr:col>
      <xdr:colOff>0</xdr:colOff>
      <xdr:row>1</xdr:row>
      <xdr:rowOff>95250</xdr:rowOff>
    </xdr:to>
    <xdr:pic>
      <xdr:nvPicPr>
        <xdr:cNvPr id="1433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0"/>
          <a:ext cx="3057525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I70"/>
  <sheetViews>
    <sheetView showGridLines="0" tabSelected="1" topLeftCell="A22" zoomScaleNormal="100" workbookViewId="0">
      <selection activeCell="B11" sqref="B11"/>
    </sheetView>
  </sheetViews>
  <sheetFormatPr baseColWidth="10" defaultColWidth="13" defaultRowHeight="12.75"/>
  <cols>
    <col min="1" max="1" width="70.7109375" style="3" customWidth="1"/>
    <col min="2" max="2" width="18.5703125" style="2" customWidth="1"/>
    <col min="3" max="3" width="20.28515625" style="3" customWidth="1"/>
    <col min="4" max="16384" width="13" style="3"/>
  </cols>
  <sheetData>
    <row r="1" spans="1:3" s="28" customFormat="1" ht="18">
      <c r="A1" s="1" t="s">
        <v>19</v>
      </c>
      <c r="B1" s="74"/>
      <c r="C1" s="74"/>
    </row>
    <row r="2" spans="1:3" ht="15.75">
      <c r="A2" s="29"/>
      <c r="B2" s="36"/>
      <c r="C2" s="36"/>
    </row>
    <row r="3" spans="1:3" ht="15.75">
      <c r="A3" s="73" t="s">
        <v>47</v>
      </c>
    </row>
    <row r="4" spans="1:3" s="24" customFormat="1" ht="15.75">
      <c r="A4" s="73" t="s">
        <v>48</v>
      </c>
      <c r="B4" s="25"/>
    </row>
    <row r="8" spans="1:3" s="24" customFormat="1">
      <c r="A8" s="30"/>
      <c r="B8" s="25"/>
    </row>
    <row r="9" spans="1:3">
      <c r="A9" s="51" t="s">
        <v>44</v>
      </c>
      <c r="B9" s="56" t="s">
        <v>33</v>
      </c>
      <c r="C9" s="52"/>
    </row>
    <row r="10" spans="1:3">
      <c r="A10" s="4"/>
      <c r="B10" s="56" t="s">
        <v>23</v>
      </c>
      <c r="C10" s="52"/>
    </row>
    <row r="11" spans="1:3">
      <c r="A11" s="51" t="s">
        <v>37</v>
      </c>
      <c r="B11" s="66"/>
    </row>
    <row r="12" spans="1:3">
      <c r="A12" s="51" t="s">
        <v>38</v>
      </c>
      <c r="B12" s="67">
        <v>0.1</v>
      </c>
    </row>
    <row r="13" spans="1:3">
      <c r="A13" s="51" t="s">
        <v>39</v>
      </c>
      <c r="B13" s="68">
        <v>0</v>
      </c>
    </row>
    <row r="14" spans="1:3">
      <c r="A14" s="51" t="s">
        <v>40</v>
      </c>
      <c r="B14" s="68">
        <v>0</v>
      </c>
    </row>
    <row r="15" spans="1:3">
      <c r="A15" s="51" t="s">
        <v>41</v>
      </c>
      <c r="B15" s="68">
        <v>0</v>
      </c>
    </row>
    <row r="16" spans="1:3">
      <c r="A16" s="51" t="s">
        <v>42</v>
      </c>
      <c r="B16" s="69">
        <v>4.4999999999999998E-2</v>
      </c>
    </row>
    <row r="17" spans="1:3">
      <c r="A17" s="51" t="s">
        <v>43</v>
      </c>
      <c r="B17" s="69">
        <v>0.2</v>
      </c>
    </row>
    <row r="18" spans="1:3">
      <c r="A18" s="4"/>
      <c r="B18" s="49"/>
      <c r="C18" s="50"/>
    </row>
    <row r="19" spans="1:3" ht="13.5" thickBot="1">
      <c r="B19" s="26"/>
      <c r="C19" s="27"/>
    </row>
    <row r="20" spans="1:3" ht="32.450000000000003" customHeight="1" thickBot="1">
      <c r="A20" s="75" t="s">
        <v>30</v>
      </c>
      <c r="B20" s="76"/>
      <c r="C20" s="77"/>
    </row>
    <row r="22" spans="1:3" ht="18">
      <c r="A22" s="1" t="s">
        <v>29</v>
      </c>
    </row>
    <row r="23" spans="1:3" s="4" customFormat="1">
      <c r="A23" s="54" t="s">
        <v>28</v>
      </c>
      <c r="B23" s="53"/>
      <c r="C23" s="55" t="str">
        <f>+B9</f>
        <v>Projektname</v>
      </c>
    </row>
    <row r="24" spans="1:3">
      <c r="A24" s="5"/>
      <c r="B24" s="6"/>
      <c r="C24" s="5"/>
    </row>
    <row r="25" spans="1:3" s="4" customFormat="1">
      <c r="A25" s="10" t="s">
        <v>45</v>
      </c>
      <c r="B25" s="11" t="s">
        <v>1</v>
      </c>
      <c r="C25" s="57">
        <v>0</v>
      </c>
    </row>
    <row r="26" spans="1:3">
      <c r="A26" s="5"/>
      <c r="B26" s="6"/>
      <c r="C26" s="58"/>
    </row>
    <row r="27" spans="1:3">
      <c r="A27" s="5" t="s">
        <v>46</v>
      </c>
      <c r="B27" s="6"/>
      <c r="C27" s="58"/>
    </row>
    <row r="28" spans="1:3">
      <c r="A28" s="17" t="s">
        <v>3</v>
      </c>
      <c r="B28" s="6" t="s">
        <v>1</v>
      </c>
      <c r="C28" s="58">
        <v>0</v>
      </c>
    </row>
    <row r="29" spans="1:3">
      <c r="A29" s="17" t="s">
        <v>4</v>
      </c>
      <c r="B29" s="6" t="s">
        <v>1</v>
      </c>
      <c r="C29" s="58">
        <v>0</v>
      </c>
    </row>
    <row r="30" spans="1:3">
      <c r="A30" s="17" t="s">
        <v>15</v>
      </c>
      <c r="B30" s="6" t="s">
        <v>1</v>
      </c>
      <c r="C30" s="58">
        <v>0</v>
      </c>
    </row>
    <row r="31" spans="1:3">
      <c r="A31" s="17" t="s">
        <v>5</v>
      </c>
      <c r="B31" s="6" t="s">
        <v>1</v>
      </c>
      <c r="C31" s="58">
        <v>0</v>
      </c>
    </row>
    <row r="32" spans="1:3">
      <c r="A32" s="17" t="s">
        <v>0</v>
      </c>
      <c r="B32" s="15">
        <f>+B17</f>
        <v>0.2</v>
      </c>
      <c r="C32" s="59">
        <f>IF((C25+C40)&gt;0,-(C25+SUM(C28:C31))*($B$32),(C25-SUM(C28:C31))*($B$32))</f>
        <v>0</v>
      </c>
    </row>
    <row r="33" spans="1:3">
      <c r="A33" s="7" t="s">
        <v>24</v>
      </c>
      <c r="B33" s="14" t="s">
        <v>1</v>
      </c>
      <c r="C33" s="60">
        <v>0</v>
      </c>
    </row>
    <row r="34" spans="1:3">
      <c r="A34" s="5"/>
      <c r="B34" s="6"/>
      <c r="C34" s="59"/>
    </row>
    <row r="35" spans="1:3" s="4" customFormat="1">
      <c r="A35" s="10" t="s">
        <v>31</v>
      </c>
      <c r="B35" s="11"/>
      <c r="C35" s="61">
        <f>SUM(C28:C33)</f>
        <v>0</v>
      </c>
    </row>
    <row r="36" spans="1:3">
      <c r="A36" s="5"/>
      <c r="B36" s="6"/>
      <c r="C36" s="59"/>
    </row>
    <row r="37" spans="1:3">
      <c r="A37" s="5" t="s">
        <v>2</v>
      </c>
      <c r="B37" s="6" t="s">
        <v>1</v>
      </c>
      <c r="C37" s="58">
        <v>0</v>
      </c>
    </row>
    <row r="38" spans="1:3">
      <c r="A38" s="13" t="s">
        <v>25</v>
      </c>
      <c r="B38" s="14">
        <f>+B17</f>
        <v>0.2</v>
      </c>
      <c r="C38" s="62">
        <f>+C37*-$B$38</f>
        <v>0</v>
      </c>
    </row>
    <row r="39" spans="1:3">
      <c r="A39" s="5"/>
      <c r="B39" s="15"/>
      <c r="C39" s="59"/>
    </row>
    <row r="40" spans="1:3" s="4" customFormat="1">
      <c r="A40" s="10" t="s">
        <v>32</v>
      </c>
      <c r="B40" s="16"/>
      <c r="C40" s="61">
        <f>SUM(C37:C38)</f>
        <v>0</v>
      </c>
    </row>
    <row r="41" spans="1:3">
      <c r="A41" s="5"/>
      <c r="B41" s="6"/>
      <c r="C41" s="59"/>
    </row>
    <row r="42" spans="1:3" s="36" customFormat="1" ht="15.75">
      <c r="A42" s="34" t="s">
        <v>49</v>
      </c>
      <c r="B42" s="35"/>
      <c r="C42" s="63">
        <f>+C25+C40+C35</f>
        <v>0</v>
      </c>
    </row>
    <row r="43" spans="1:3" s="4" customFormat="1">
      <c r="A43" s="10"/>
      <c r="B43" s="11"/>
      <c r="C43" s="61"/>
    </row>
    <row r="44" spans="1:3">
      <c r="A44" s="5" t="s">
        <v>6</v>
      </c>
      <c r="B44" s="6" t="s">
        <v>7</v>
      </c>
      <c r="C44" s="59">
        <f>+B13</f>
        <v>0</v>
      </c>
    </row>
    <row r="45" spans="1:3" s="4" customFormat="1">
      <c r="A45" s="10"/>
      <c r="B45" s="11"/>
      <c r="C45" s="12"/>
    </row>
    <row r="46" spans="1:3" s="4" customFormat="1">
      <c r="A46" s="10" t="s">
        <v>16</v>
      </c>
      <c r="B46" s="11"/>
      <c r="C46" s="71" t="e">
        <f>+C42/C44</f>
        <v>#DIV/0!</v>
      </c>
    </row>
    <row r="47" spans="1:3" s="4" customFormat="1">
      <c r="A47" s="38"/>
      <c r="B47" s="19"/>
      <c r="C47" s="20"/>
    </row>
    <row r="48" spans="1:3" s="39" customFormat="1">
      <c r="B48" s="40"/>
      <c r="C48" s="41"/>
    </row>
    <row r="49" spans="1:9" s="39" customFormat="1" ht="18">
      <c r="A49" s="1" t="s">
        <v>22</v>
      </c>
      <c r="B49" s="42"/>
      <c r="C49" s="43"/>
    </row>
    <row r="50" spans="1:9" s="4" customFormat="1">
      <c r="A50" s="54"/>
      <c r="B50" s="53"/>
      <c r="C50" s="55" t="str">
        <f>+C23</f>
        <v>Projektname</v>
      </c>
    </row>
    <row r="51" spans="1:9" ht="11.45" customHeight="1">
      <c r="A51" s="5"/>
      <c r="B51" s="6"/>
      <c r="C51" s="9"/>
    </row>
    <row r="52" spans="1:9">
      <c r="A52" s="5" t="s">
        <v>17</v>
      </c>
      <c r="B52" s="6" t="s">
        <v>14</v>
      </c>
      <c r="C52" s="70">
        <f>+B12</f>
        <v>0.1</v>
      </c>
    </row>
    <row r="53" spans="1:9" s="33" customFormat="1">
      <c r="A53" s="45" t="s">
        <v>34</v>
      </c>
      <c r="B53" s="32" t="s">
        <v>9</v>
      </c>
      <c r="C53" s="64">
        <f>+C42/C52</f>
        <v>0</v>
      </c>
    </row>
    <row r="54" spans="1:9" s="33" customFormat="1">
      <c r="A54" s="46" t="s">
        <v>26</v>
      </c>
      <c r="B54" s="47" t="s">
        <v>9</v>
      </c>
      <c r="C54" s="65">
        <f>+B13</f>
        <v>0</v>
      </c>
    </row>
    <row r="55" spans="1:9" s="33" customFormat="1" ht="25.5">
      <c r="A55" s="45" t="s">
        <v>35</v>
      </c>
      <c r="B55" s="32" t="s">
        <v>9</v>
      </c>
      <c r="C55" s="64">
        <f>C53-C54</f>
        <v>0</v>
      </c>
    </row>
    <row r="56" spans="1:9" s="4" customFormat="1" ht="4.1500000000000004" customHeight="1">
      <c r="A56" s="18"/>
      <c r="B56" s="19"/>
      <c r="C56" s="20"/>
    </row>
    <row r="57" spans="1:9" s="37" customFormat="1" ht="8.25">
      <c r="B57" s="44"/>
    </row>
    <row r="58" spans="1:9">
      <c r="C58" s="21"/>
    </row>
    <row r="59" spans="1:9" ht="18">
      <c r="A59" s="1" t="s">
        <v>8</v>
      </c>
    </row>
    <row r="60" spans="1:9" s="4" customFormat="1">
      <c r="A60" s="54"/>
      <c r="B60" s="55"/>
      <c r="C60" s="55" t="str">
        <f>+C23</f>
        <v>Projektname</v>
      </c>
    </row>
    <row r="61" spans="1:9">
      <c r="A61" s="22"/>
      <c r="B61" s="6"/>
      <c r="C61" s="5"/>
      <c r="I61"/>
    </row>
    <row r="62" spans="1:9">
      <c r="A62" s="22" t="s">
        <v>21</v>
      </c>
      <c r="B62" s="6"/>
      <c r="C62" s="5"/>
      <c r="I62"/>
    </row>
    <row r="63" spans="1:9">
      <c r="A63" s="22" t="s">
        <v>27</v>
      </c>
      <c r="B63" s="6" t="s">
        <v>9</v>
      </c>
      <c r="C63" s="59">
        <f>+B13-C64</f>
        <v>0</v>
      </c>
    </row>
    <row r="64" spans="1:9">
      <c r="A64" s="22" t="s">
        <v>10</v>
      </c>
      <c r="B64" s="6" t="s">
        <v>9</v>
      </c>
      <c r="C64" s="59">
        <f>+B14</f>
        <v>0</v>
      </c>
    </row>
    <row r="65" spans="1:3">
      <c r="A65" s="48" t="s">
        <v>11</v>
      </c>
      <c r="B65" s="6" t="s">
        <v>12</v>
      </c>
      <c r="C65" s="59">
        <f>+B15</f>
        <v>0</v>
      </c>
    </row>
    <row r="66" spans="1:3">
      <c r="A66" s="48" t="s">
        <v>13</v>
      </c>
      <c r="B66" s="6"/>
      <c r="C66" s="72">
        <f>+B16</f>
        <v>4.4999999999999998E-2</v>
      </c>
    </row>
    <row r="67" spans="1:3">
      <c r="A67" s="22"/>
      <c r="B67" s="6"/>
      <c r="C67" s="5"/>
    </row>
    <row r="68" spans="1:3" s="33" customFormat="1" ht="31.15" customHeight="1">
      <c r="A68" s="31" t="s">
        <v>18</v>
      </c>
      <c r="B68" s="32" t="s">
        <v>9</v>
      </c>
      <c r="C68" s="64" t="e">
        <f>PMT(C66,C65,(C44-C63))</f>
        <v>#NUM!</v>
      </c>
    </row>
    <row r="69" spans="1:3">
      <c r="A69" s="23" t="s">
        <v>20</v>
      </c>
      <c r="B69" s="8" t="s">
        <v>9</v>
      </c>
      <c r="C69" s="62">
        <f>+C42</f>
        <v>0</v>
      </c>
    </row>
    <row r="70" spans="1:3">
      <c r="A70" s="23" t="s">
        <v>36</v>
      </c>
      <c r="B70" s="8" t="s">
        <v>9</v>
      </c>
      <c r="C70" s="62" t="e">
        <f>SUM(C68:C69)</f>
        <v>#NUM!</v>
      </c>
    </row>
  </sheetData>
  <sheetProtection sheet="1" objects="1" scenarios="1"/>
  <mergeCells count="2">
    <mergeCell ref="B1:C1"/>
    <mergeCell ref="A20:C20"/>
  </mergeCells>
  <phoneticPr fontId="2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1" orientation="portrait" r:id="rId1"/>
  <headerFooter alignWithMargins="0">
    <oddFooter>&amp;L&amp;D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Beurteilung Investition</vt:lpstr>
      <vt:lpstr>'Beurteilung Investition'!Druckbereich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2006-06-02T15:24:13Z</cp:lastPrinted>
  <dcterms:created xsi:type="dcterms:W3CDTF">2006-04-06T09:12:13Z</dcterms:created>
  <dcterms:modified xsi:type="dcterms:W3CDTF">2022-03-08T12:34:16Z</dcterms:modified>
</cp:coreProperties>
</file>